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<sst xmlns="http://schemas.openxmlformats.org/spreadsheetml/2006/main" count="174" uniqueCount="76">
  <si>
    <t>Comite Départemental de Pêche Sportive au Coup du Pas de Calais</t>
  </si>
  <si>
    <t xml:space="preserve">Championnat Départemental </t>
  </si>
  <si>
    <r>
      <t>2</t>
    </r>
    <r>
      <rPr>
        <b/>
        <vertAlign val="superscript"/>
        <sz val="12"/>
        <rFont val="Times New Roman"/>
        <family val="1"/>
      </rPr>
      <t xml:space="preserve"> eme</t>
    </r>
    <r>
      <rPr>
        <b/>
        <sz val="12"/>
        <rFont val="Times New Roman"/>
        <family val="1"/>
      </rPr>
      <t xml:space="preserve"> Division Coup 2013</t>
    </r>
  </si>
  <si>
    <t>CALAIS,  le</t>
  </si>
  <si>
    <t>29 et 30 juin 2013</t>
  </si>
  <si>
    <t>CLT</t>
  </si>
  <si>
    <t>Points</t>
  </si>
  <si>
    <t>Nom Prénom</t>
  </si>
  <si>
    <t>Groupe</t>
  </si>
  <si>
    <t>N° Tirage</t>
  </si>
  <si>
    <r>
      <t>1</t>
    </r>
    <r>
      <rPr>
        <b/>
        <vertAlign val="superscript"/>
        <sz val="8"/>
        <rFont val="Times New Roman"/>
        <family val="1"/>
      </rPr>
      <t>ere</t>
    </r>
    <r>
      <rPr>
        <b/>
        <sz val="8"/>
        <rFont val="Times New Roman"/>
        <family val="1"/>
      </rPr>
      <t xml:space="preserve"> Manche</t>
    </r>
  </si>
  <si>
    <r>
      <t xml:space="preserve">2 </t>
    </r>
    <r>
      <rPr>
        <b/>
        <vertAlign val="superscript"/>
        <sz val="8"/>
        <rFont val="Times New Roman"/>
        <family val="1"/>
      </rPr>
      <t>ème</t>
    </r>
    <r>
      <rPr>
        <b/>
        <sz val="8"/>
        <rFont val="Times New Roman"/>
        <family val="1"/>
      </rPr>
      <t xml:space="preserve"> Manche</t>
    </r>
  </si>
  <si>
    <r>
      <t xml:space="preserve">3 </t>
    </r>
    <r>
      <rPr>
        <b/>
        <vertAlign val="superscript"/>
        <sz val="8"/>
        <rFont val="Times New Roman"/>
        <family val="1"/>
      </rPr>
      <t>ème</t>
    </r>
    <r>
      <rPr>
        <b/>
        <sz val="8"/>
        <rFont val="Times New Roman"/>
        <family val="1"/>
      </rPr>
      <t xml:space="preserve"> Manche</t>
    </r>
  </si>
  <si>
    <t>Total</t>
  </si>
  <si>
    <t>poids(g)</t>
  </si>
  <si>
    <t>clt</t>
  </si>
  <si>
    <t>ROLLET  Fabien</t>
  </si>
  <si>
    <t>Z</t>
  </si>
  <si>
    <t>X</t>
  </si>
  <si>
    <t>BLONDEL  Jean Luc</t>
  </si>
  <si>
    <t>MARTINOD  Alain</t>
  </si>
  <si>
    <t>FURDYNA Thierry</t>
  </si>
  <si>
    <t>LEMATTRE  Christophe</t>
  </si>
  <si>
    <t>RANSON  Stéphane</t>
  </si>
  <si>
    <t>MANTEL  Dominique</t>
  </si>
  <si>
    <t>TARMOULE Benjamin</t>
  </si>
  <si>
    <t>TARDIEU  François</t>
  </si>
  <si>
    <t>ROLLET Julien</t>
  </si>
  <si>
    <t>DELASSUS Anthony</t>
  </si>
  <si>
    <t>CLABAUX Maxime</t>
  </si>
  <si>
    <t>SUERINCK  Jéremy</t>
  </si>
  <si>
    <t>BAILLET Xavier</t>
  </si>
  <si>
    <t>HUDIVANY  Reynald</t>
  </si>
  <si>
    <t>COQUELLE Arnaud</t>
  </si>
  <si>
    <t>DELOOR  Gérard</t>
  </si>
  <si>
    <t>DEVIN Georget</t>
  </si>
  <si>
    <t>HUART  Jocelyn</t>
  </si>
  <si>
    <t>BORYSIAK  Christophe</t>
  </si>
  <si>
    <t>EVRARD Jean Marc</t>
  </si>
  <si>
    <t>DELASSUS  Franck</t>
  </si>
  <si>
    <t>GLINKOWSKI  Jimmy</t>
  </si>
  <si>
    <t>CHARLEMAGNE Loïc</t>
  </si>
  <si>
    <t>VANDENBOOSCHE j françois</t>
  </si>
  <si>
    <t>DUQUESNNOY Patrice</t>
  </si>
  <si>
    <t>CHARLEMAGNE  Alain</t>
  </si>
  <si>
    <t>DURIEZ  Jean René</t>
  </si>
  <si>
    <t xml:space="preserve">SANS  Laurent </t>
  </si>
  <si>
    <t>BOUILLET  Laurent</t>
  </si>
  <si>
    <t>Total Gén</t>
  </si>
  <si>
    <t>Les 10 premiers accèdent à la première Division</t>
  </si>
  <si>
    <t>Délégués du CD 62 :</t>
  </si>
  <si>
    <t>Vainqueur de manche</t>
  </si>
  <si>
    <t>JURY</t>
  </si>
  <si>
    <t>GARNIER  JeanMichel</t>
  </si>
  <si>
    <t>1ere :</t>
  </si>
  <si>
    <t>LANNOY  Gilles</t>
  </si>
  <si>
    <t>DELRUE Reynald</t>
  </si>
  <si>
    <t>2 ème :</t>
  </si>
  <si>
    <t>3ème :</t>
  </si>
  <si>
    <t>Montent</t>
  </si>
  <si>
    <t>Tirage au sort des secteurs</t>
  </si>
  <si>
    <t>1 A 15</t>
  </si>
  <si>
    <t>101 A 115</t>
  </si>
  <si>
    <t>Restent</t>
  </si>
  <si>
    <r>
      <t>1</t>
    </r>
    <r>
      <rPr>
        <b/>
        <vertAlign val="superscript"/>
        <sz val="10"/>
        <rFont val="Times New Roman"/>
        <family val="1"/>
      </rPr>
      <t>ere</t>
    </r>
    <r>
      <rPr>
        <b/>
        <sz val="10"/>
        <rFont val="Times New Roman"/>
        <family val="1"/>
      </rPr>
      <t xml:space="preserve"> Manche</t>
    </r>
  </si>
  <si>
    <t>Descendent</t>
  </si>
  <si>
    <r>
      <t>2</t>
    </r>
    <r>
      <rPr>
        <b/>
        <vertAlign val="superscript"/>
        <sz val="10"/>
        <rFont val="Times New Roman"/>
        <family val="1"/>
      </rPr>
      <t>eme</t>
    </r>
    <r>
      <rPr>
        <b/>
        <sz val="10"/>
        <rFont val="Times New Roman"/>
        <family val="1"/>
      </rPr>
      <t xml:space="preserve"> Manche</t>
    </r>
  </si>
  <si>
    <t>Abd :</t>
  </si>
  <si>
    <t>Abandon</t>
  </si>
  <si>
    <r>
      <t>3</t>
    </r>
    <r>
      <rPr>
        <b/>
        <vertAlign val="superscript"/>
        <sz val="10"/>
        <rFont val="Times New Roman"/>
        <family val="1"/>
      </rPr>
      <t>eme</t>
    </r>
    <r>
      <rPr>
        <b/>
        <sz val="10"/>
        <rFont val="Times New Roman"/>
        <family val="1"/>
      </rPr>
      <t xml:space="preserve"> Manche</t>
    </r>
  </si>
  <si>
    <t>Abs :</t>
  </si>
  <si>
    <t>Absent</t>
  </si>
  <si>
    <t>Blc :</t>
  </si>
  <si>
    <t>Blanc</t>
  </si>
  <si>
    <t>NQ :</t>
  </si>
  <si>
    <t>Non Qualifiable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</si>
</sst>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\ mmmm\ yyyy"/>
    <numFmt numFmtId="165" formatCode="0.0"/>
    <numFmt numFmtId="166" formatCode="0.00&quot; Kg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left"/>
      <protection locked="0"/>
    </xf>
    <xf numFmtId="164" fontId="20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textRotation="45"/>
    </xf>
    <xf numFmtId="0" fontId="24" fillId="35" borderId="11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20" fillId="38" borderId="14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20" fillId="39" borderId="14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20" fillId="40" borderId="14" xfId="0" applyFont="1" applyFill="1" applyBorder="1" applyAlignment="1">
      <alignment horizontal="center"/>
    </xf>
    <xf numFmtId="0" fontId="20" fillId="40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 textRotation="45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20" fillId="37" borderId="20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/>
    </xf>
    <xf numFmtId="0" fontId="23" fillId="39" borderId="21" xfId="0" applyFont="1" applyFill="1" applyBorder="1" applyAlignment="1">
      <alignment horizontal="center"/>
    </xf>
    <xf numFmtId="0" fontId="23" fillId="39" borderId="22" xfId="0" applyFont="1" applyFill="1" applyBorder="1" applyAlignment="1">
      <alignment horizontal="center"/>
    </xf>
    <xf numFmtId="0" fontId="23" fillId="40" borderId="23" xfId="0" applyFont="1" applyFill="1" applyBorder="1" applyAlignment="1">
      <alignment horizontal="center"/>
    </xf>
    <xf numFmtId="0" fontId="23" fillId="40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4" fillId="0" borderId="26" xfId="0" applyFont="1" applyFill="1" applyBorder="1" applyAlignment="1" applyProtection="1">
      <alignment horizontal="center"/>
      <protection locked="0"/>
    </xf>
    <xf numFmtId="165" fontId="26" fillId="0" borderId="26" xfId="0" applyNumberFormat="1" applyFont="1" applyFill="1" applyBorder="1" applyAlignment="1">
      <alignment horizontal="center"/>
    </xf>
    <xf numFmtId="0" fontId="27" fillId="41" borderId="27" xfId="0" applyFont="1" applyFill="1" applyBorder="1" applyAlignment="1">
      <alignment horizontal="left"/>
    </xf>
    <xf numFmtId="0" fontId="27" fillId="41" borderId="28" xfId="0" applyFont="1" applyFill="1" applyBorder="1" applyAlignment="1">
      <alignment horizontal="center"/>
    </xf>
    <xf numFmtId="0" fontId="26" fillId="0" borderId="27" xfId="0" applyNumberFormat="1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0" fontId="26" fillId="0" borderId="28" xfId="0" applyFont="1" applyFill="1" applyBorder="1" applyAlignment="1" applyProtection="1">
      <alignment horizontal="center"/>
      <protection locked="0"/>
    </xf>
    <xf numFmtId="0" fontId="26" fillId="0" borderId="21" xfId="0" applyFont="1" applyFill="1" applyBorder="1" applyAlignment="1" applyProtection="1">
      <alignment horizontal="center"/>
      <protection locked="0"/>
    </xf>
    <xf numFmtId="165" fontId="26" fillId="0" borderId="22" xfId="0" applyNumberFormat="1" applyFont="1" applyFill="1" applyBorder="1" applyAlignment="1" applyProtection="1">
      <alignment horizontal="center"/>
      <protection/>
    </xf>
    <xf numFmtId="0" fontId="26" fillId="0" borderId="3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165" fontId="26" fillId="0" borderId="24" xfId="0" applyNumberFormat="1" applyFont="1" applyFill="1" applyBorder="1" applyAlignment="1" applyProtection="1">
      <alignment horizontal="center"/>
      <protection/>
    </xf>
    <xf numFmtId="165" fontId="26" fillId="0" borderId="31" xfId="0" applyNumberFormat="1" applyFont="1" applyFill="1" applyBorder="1" applyAlignment="1" applyProtection="1">
      <alignment horizontal="center"/>
      <protection/>
    </xf>
    <xf numFmtId="0" fontId="27" fillId="41" borderId="28" xfId="0" applyFont="1" applyFill="1" applyBorder="1" applyAlignment="1">
      <alignment horizontal="left"/>
    </xf>
    <xf numFmtId="0" fontId="26" fillId="0" borderId="29" xfId="0" applyNumberFormat="1" applyFont="1" applyFill="1" applyBorder="1" applyAlignment="1" applyProtection="1">
      <alignment horizontal="center"/>
      <protection locked="0"/>
    </xf>
    <xf numFmtId="0" fontId="26" fillId="0" borderId="28" xfId="0" applyNumberFormat="1" applyFont="1" applyFill="1" applyBorder="1" applyAlignment="1" applyProtection="1">
      <alignment horizontal="center"/>
      <protection locked="0"/>
    </xf>
    <xf numFmtId="0" fontId="26" fillId="0" borderId="30" xfId="0" applyFont="1" applyBorder="1" applyAlignment="1">
      <alignment horizontal="center"/>
    </xf>
    <xf numFmtId="0" fontId="27" fillId="42" borderId="27" xfId="0" applyFont="1" applyFill="1" applyBorder="1" applyAlignment="1">
      <alignment horizontal="left"/>
    </xf>
    <xf numFmtId="0" fontId="27" fillId="42" borderId="28" xfId="0" applyFont="1" applyFill="1" applyBorder="1" applyAlignment="1">
      <alignment horizontal="left"/>
    </xf>
    <xf numFmtId="0" fontId="22" fillId="43" borderId="0" xfId="0" applyFont="1" applyFill="1" applyAlignment="1">
      <alignment/>
    </xf>
    <xf numFmtId="0" fontId="27" fillId="42" borderId="28" xfId="0" applyFont="1" applyFill="1" applyBorder="1" applyAlignment="1">
      <alignment horizontal="center"/>
    </xf>
    <xf numFmtId="0" fontId="22" fillId="43" borderId="0" xfId="0" applyFont="1" applyFill="1" applyBorder="1" applyAlignment="1">
      <alignment/>
    </xf>
    <xf numFmtId="0" fontId="27" fillId="42" borderId="27" xfId="0" applyFont="1" applyFill="1" applyBorder="1" applyAlignment="1">
      <alignment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37" borderId="32" xfId="0" applyFont="1" applyFill="1" applyBorder="1" applyAlignment="1">
      <alignment horizontal="center"/>
    </xf>
    <xf numFmtId="0" fontId="24" fillId="37" borderId="33" xfId="0" applyFont="1" applyFill="1" applyBorder="1" applyAlignment="1">
      <alignment horizontal="center"/>
    </xf>
    <xf numFmtId="0" fontId="24" fillId="37" borderId="34" xfId="0" applyFont="1" applyFill="1" applyBorder="1" applyAlignment="1">
      <alignment horizontal="center"/>
    </xf>
    <xf numFmtId="166" fontId="26" fillId="37" borderId="32" xfId="0" applyNumberFormat="1" applyFont="1" applyFill="1" applyBorder="1" applyAlignment="1">
      <alignment horizontal="center"/>
    </xf>
    <xf numFmtId="166" fontId="26" fillId="37" borderId="34" xfId="0" applyNumberFormat="1" applyFont="1" applyFill="1" applyBorder="1" applyAlignment="1">
      <alignment horizontal="center"/>
    </xf>
    <xf numFmtId="166" fontId="26" fillId="44" borderId="32" xfId="0" applyNumberFormat="1" applyFont="1" applyFill="1" applyBorder="1" applyAlignment="1">
      <alignment horizontal="center"/>
    </xf>
    <xf numFmtId="166" fontId="26" fillId="44" borderId="34" xfId="0" applyNumberFormat="1" applyFont="1" applyFill="1" applyBorder="1" applyAlignment="1">
      <alignment horizontal="center"/>
    </xf>
    <xf numFmtId="166" fontId="26" fillId="45" borderId="32" xfId="0" applyNumberFormat="1" applyFont="1" applyFill="1" applyBorder="1" applyAlignment="1">
      <alignment horizontal="center"/>
    </xf>
    <xf numFmtId="166" fontId="26" fillId="45" borderId="34" xfId="0" applyNumberFormat="1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24" fillId="33" borderId="34" xfId="0" applyFont="1" applyFill="1" applyBorder="1" applyAlignment="1">
      <alignment horizontal="center"/>
    </xf>
    <xf numFmtId="166" fontId="26" fillId="33" borderId="32" xfId="0" applyNumberFormat="1" applyFont="1" applyFill="1" applyBorder="1" applyAlignment="1">
      <alignment horizontal="center"/>
    </xf>
    <xf numFmtId="166" fontId="26" fillId="33" borderId="3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46" borderId="0" xfId="0" applyFont="1" applyFill="1" applyAlignment="1">
      <alignment horizontal="center"/>
    </xf>
    <xf numFmtId="0" fontId="24" fillId="4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/>
    </xf>
    <xf numFmtId="0" fontId="21" fillId="0" borderId="35" xfId="0" applyFont="1" applyBorder="1" applyAlignment="1">
      <alignment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6" fillId="45" borderId="0" xfId="0" applyFont="1" applyFill="1" applyAlignment="1">
      <alignment/>
    </xf>
    <xf numFmtId="0" fontId="24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43" borderId="0" xfId="0" applyFont="1" applyFill="1" applyAlignment="1">
      <alignment/>
    </xf>
    <xf numFmtId="0" fontId="24" fillId="0" borderId="3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X28" sqref="X28"/>
    </sheetView>
  </sheetViews>
  <sheetFormatPr defaultColWidth="11.421875" defaultRowHeight="15"/>
  <cols>
    <col min="1" max="1" width="5.7109375" style="0" customWidth="1"/>
    <col min="2" max="2" width="4.8515625" style="0" customWidth="1"/>
    <col min="5" max="5" width="3.421875" style="0" customWidth="1"/>
    <col min="6" max="6" width="3.140625" style="0" customWidth="1"/>
    <col min="7" max="7" width="3.28125" style="0" customWidth="1"/>
    <col min="8" max="8" width="3.57421875" style="0" customWidth="1"/>
    <col min="9" max="9" width="2.8515625" style="0" customWidth="1"/>
    <col min="10" max="10" width="3.8515625" style="0" customWidth="1"/>
    <col min="11" max="11" width="5.8515625" style="0" customWidth="1"/>
    <col min="12" max="12" width="4.28125" style="0" customWidth="1"/>
    <col min="13" max="13" width="6.57421875" style="0" customWidth="1"/>
    <col min="14" max="14" width="5.00390625" style="0" customWidth="1"/>
    <col min="15" max="15" width="7.421875" style="0" customWidth="1"/>
    <col min="16" max="16" width="4.5742187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3" t="s">
        <v>3</v>
      </c>
      <c r="D5" s="4" t="s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2"/>
      <c r="Q5" s="2"/>
      <c r="R5" s="2"/>
    </row>
    <row r="6" spans="1:18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>
      <c r="A7" s="7" t="s">
        <v>5</v>
      </c>
      <c r="B7" s="8" t="s">
        <v>6</v>
      </c>
      <c r="C7" s="9" t="s">
        <v>7</v>
      </c>
      <c r="D7" s="10"/>
      <c r="E7" s="11" t="s">
        <v>8</v>
      </c>
      <c r="F7" s="12"/>
      <c r="G7" s="13"/>
      <c r="H7" s="14" t="s">
        <v>9</v>
      </c>
      <c r="I7" s="15"/>
      <c r="J7" s="15"/>
      <c r="K7" s="16" t="s">
        <v>10</v>
      </c>
      <c r="L7" s="17"/>
      <c r="M7" s="18" t="s">
        <v>11</v>
      </c>
      <c r="N7" s="19"/>
      <c r="O7" s="20" t="s">
        <v>12</v>
      </c>
      <c r="P7" s="21"/>
      <c r="Q7" s="22" t="s">
        <v>13</v>
      </c>
      <c r="R7" s="6"/>
    </row>
    <row r="8" spans="1:18" ht="15">
      <c r="A8" s="23"/>
      <c r="B8" s="24"/>
      <c r="C8" s="25"/>
      <c r="D8" s="26"/>
      <c r="E8" s="27"/>
      <c r="F8" s="28"/>
      <c r="G8" s="29"/>
      <c r="H8" s="30"/>
      <c r="I8" s="31"/>
      <c r="J8" s="31"/>
      <c r="K8" s="32" t="s">
        <v>14</v>
      </c>
      <c r="L8" s="33" t="s">
        <v>15</v>
      </c>
      <c r="M8" s="34" t="s">
        <v>14</v>
      </c>
      <c r="N8" s="35" t="s">
        <v>15</v>
      </c>
      <c r="O8" s="36" t="s">
        <v>14</v>
      </c>
      <c r="P8" s="37" t="s">
        <v>15</v>
      </c>
      <c r="Q8" s="38" t="s">
        <v>14</v>
      </c>
      <c r="R8" s="6"/>
    </row>
    <row r="9" spans="1:18" ht="15">
      <c r="A9" s="39">
        <v>1</v>
      </c>
      <c r="B9" s="40">
        <f aca="true" t="shared" si="0" ref="B9:B38">IF(ISTEXT(K9)=TRUE,"NQ",IF(ISTEXT(M9)=TRUE,"NQ",IF(ISTEXT(O9)=TRUE,"NQ",L9+N9+P9)))</f>
        <v>9</v>
      </c>
      <c r="C9" s="41" t="s">
        <v>16</v>
      </c>
      <c r="D9" s="42"/>
      <c r="E9" s="43" t="s">
        <v>17</v>
      </c>
      <c r="F9" s="44" t="s">
        <v>18</v>
      </c>
      <c r="G9" s="45" t="s">
        <v>17</v>
      </c>
      <c r="H9" s="43">
        <v>15</v>
      </c>
      <c r="I9" s="44">
        <v>10</v>
      </c>
      <c r="J9" s="44">
        <v>5</v>
      </c>
      <c r="K9" s="46">
        <v>7150</v>
      </c>
      <c r="L9" s="47">
        <v>1</v>
      </c>
      <c r="M9" s="46">
        <v>700</v>
      </c>
      <c r="N9" s="47">
        <v>4</v>
      </c>
      <c r="O9" s="46">
        <v>2690</v>
      </c>
      <c r="P9" s="47">
        <v>4</v>
      </c>
      <c r="Q9" s="48">
        <f aca="true" t="shared" si="1" ref="Q9:Q38">IF(ISTEXT(K9)=TRUE,0,K9)+IF(ISTEXT(M9)=TRUE,0,M9)+IF(ISTEXT(O9)=TRUE,0,O9)</f>
        <v>10540</v>
      </c>
      <c r="R9" s="49"/>
    </row>
    <row r="10" spans="1:18" ht="15">
      <c r="A10" s="39">
        <v>2</v>
      </c>
      <c r="B10" s="40">
        <f t="shared" si="0"/>
        <v>12</v>
      </c>
      <c r="C10" s="41" t="s">
        <v>19</v>
      </c>
      <c r="D10" s="42"/>
      <c r="E10" s="43" t="s">
        <v>17</v>
      </c>
      <c r="F10" s="44" t="s">
        <v>17</v>
      </c>
      <c r="G10" s="45" t="s">
        <v>18</v>
      </c>
      <c r="H10" s="43">
        <v>14</v>
      </c>
      <c r="I10" s="44">
        <v>4</v>
      </c>
      <c r="J10" s="44">
        <v>9</v>
      </c>
      <c r="K10" s="46">
        <v>2780</v>
      </c>
      <c r="L10" s="50">
        <v>2</v>
      </c>
      <c r="M10" s="46">
        <v>1810</v>
      </c>
      <c r="N10" s="47">
        <v>1</v>
      </c>
      <c r="O10" s="46">
        <v>1260</v>
      </c>
      <c r="P10" s="51">
        <v>9</v>
      </c>
      <c r="Q10" s="48">
        <f t="shared" si="1"/>
        <v>5850</v>
      </c>
      <c r="R10" s="49"/>
    </row>
    <row r="11" spans="1:18" ht="15">
      <c r="A11" s="39">
        <v>3</v>
      </c>
      <c r="B11" s="40">
        <f t="shared" si="0"/>
        <v>14</v>
      </c>
      <c r="C11" s="41" t="s">
        <v>20</v>
      </c>
      <c r="D11" s="52"/>
      <c r="E11" s="43" t="s">
        <v>18</v>
      </c>
      <c r="F11" s="44" t="s">
        <v>17</v>
      </c>
      <c r="G11" s="45" t="s">
        <v>18</v>
      </c>
      <c r="H11" s="43">
        <v>12</v>
      </c>
      <c r="I11" s="44">
        <v>2</v>
      </c>
      <c r="J11" s="44">
        <v>7</v>
      </c>
      <c r="K11" s="46">
        <v>6680</v>
      </c>
      <c r="L11" s="47">
        <v>2</v>
      </c>
      <c r="M11" s="46">
        <v>450</v>
      </c>
      <c r="N11" s="47">
        <v>8</v>
      </c>
      <c r="O11" s="46">
        <v>1970</v>
      </c>
      <c r="P11" s="47">
        <v>4</v>
      </c>
      <c r="Q11" s="48">
        <f t="shared" si="1"/>
        <v>9100</v>
      </c>
      <c r="R11" s="49"/>
    </row>
    <row r="12" spans="1:18" ht="15">
      <c r="A12" s="39">
        <v>4</v>
      </c>
      <c r="B12" s="40">
        <f t="shared" si="0"/>
        <v>14</v>
      </c>
      <c r="C12" s="41" t="s">
        <v>21</v>
      </c>
      <c r="D12" s="52"/>
      <c r="E12" s="43" t="s">
        <v>17</v>
      </c>
      <c r="F12" s="44" t="s">
        <v>17</v>
      </c>
      <c r="G12" s="45" t="s">
        <v>18</v>
      </c>
      <c r="H12" s="43">
        <v>4</v>
      </c>
      <c r="I12" s="44">
        <v>9</v>
      </c>
      <c r="J12" s="44">
        <v>14</v>
      </c>
      <c r="K12" s="46">
        <v>2230</v>
      </c>
      <c r="L12" s="51">
        <v>4</v>
      </c>
      <c r="M12" s="46">
        <v>520</v>
      </c>
      <c r="N12" s="47">
        <v>7</v>
      </c>
      <c r="O12" s="46">
        <v>3800</v>
      </c>
      <c r="P12" s="47">
        <v>3</v>
      </c>
      <c r="Q12" s="48">
        <f t="shared" si="1"/>
        <v>6550</v>
      </c>
      <c r="R12" s="49"/>
    </row>
    <row r="13" spans="1:18" ht="15">
      <c r="A13" s="39">
        <v>5</v>
      </c>
      <c r="B13" s="40">
        <f t="shared" si="0"/>
        <v>15.5</v>
      </c>
      <c r="C13" s="41" t="s">
        <v>22</v>
      </c>
      <c r="D13" s="42"/>
      <c r="E13" s="43" t="s">
        <v>18</v>
      </c>
      <c r="F13" s="44" t="s">
        <v>17</v>
      </c>
      <c r="G13" s="45" t="s">
        <v>17</v>
      </c>
      <c r="H13" s="43">
        <v>1</v>
      </c>
      <c r="I13" s="44">
        <v>11</v>
      </c>
      <c r="J13" s="44">
        <v>6</v>
      </c>
      <c r="K13" s="46">
        <v>7780</v>
      </c>
      <c r="L13" s="47">
        <v>1</v>
      </c>
      <c r="M13" s="46">
        <v>680</v>
      </c>
      <c r="N13" s="47">
        <v>3.5</v>
      </c>
      <c r="O13" s="46">
        <v>800</v>
      </c>
      <c r="P13" s="47">
        <v>11</v>
      </c>
      <c r="Q13" s="48">
        <f t="shared" si="1"/>
        <v>9260</v>
      </c>
      <c r="R13" s="49"/>
    </row>
    <row r="14" spans="1:18" ht="15">
      <c r="A14" s="39">
        <v>6</v>
      </c>
      <c r="B14" s="40">
        <f t="shared" si="0"/>
        <v>16</v>
      </c>
      <c r="C14" s="41" t="s">
        <v>23</v>
      </c>
      <c r="D14" s="42"/>
      <c r="E14" s="43" t="s">
        <v>18</v>
      </c>
      <c r="F14" s="44" t="s">
        <v>18</v>
      </c>
      <c r="G14" s="45" t="s">
        <v>17</v>
      </c>
      <c r="H14" s="43">
        <v>4</v>
      </c>
      <c r="I14" s="44">
        <v>9</v>
      </c>
      <c r="J14" s="44">
        <v>14</v>
      </c>
      <c r="K14" s="46">
        <v>3170</v>
      </c>
      <c r="L14" s="47">
        <v>8</v>
      </c>
      <c r="M14" s="46">
        <v>570</v>
      </c>
      <c r="N14" s="47">
        <v>6</v>
      </c>
      <c r="O14" s="46">
        <v>3390</v>
      </c>
      <c r="P14" s="47">
        <v>2</v>
      </c>
      <c r="Q14" s="48">
        <f t="shared" si="1"/>
        <v>7130</v>
      </c>
      <c r="R14" s="49"/>
    </row>
    <row r="15" spans="1:18" ht="15">
      <c r="A15" s="39">
        <v>7</v>
      </c>
      <c r="B15" s="40">
        <f t="shared" si="0"/>
        <v>16.5</v>
      </c>
      <c r="C15" s="41" t="s">
        <v>24</v>
      </c>
      <c r="D15" s="52"/>
      <c r="E15" s="43" t="s">
        <v>18</v>
      </c>
      <c r="F15" s="44" t="s">
        <v>18</v>
      </c>
      <c r="G15" s="45" t="s">
        <v>17</v>
      </c>
      <c r="H15" s="43">
        <v>8</v>
      </c>
      <c r="I15" s="44">
        <v>3</v>
      </c>
      <c r="J15" s="44">
        <v>13</v>
      </c>
      <c r="K15" s="46">
        <v>2340</v>
      </c>
      <c r="L15" s="47">
        <v>12</v>
      </c>
      <c r="M15" s="46">
        <v>970</v>
      </c>
      <c r="N15" s="47">
        <v>1.5</v>
      </c>
      <c r="O15" s="46">
        <v>3090</v>
      </c>
      <c r="P15" s="47">
        <v>3</v>
      </c>
      <c r="Q15" s="48">
        <f t="shared" si="1"/>
        <v>6400</v>
      </c>
      <c r="R15" s="49"/>
    </row>
    <row r="16" spans="1:18" ht="15">
      <c r="A16" s="39">
        <v>8</v>
      </c>
      <c r="B16" s="40">
        <f t="shared" si="0"/>
        <v>17.5</v>
      </c>
      <c r="C16" s="41" t="s">
        <v>25</v>
      </c>
      <c r="D16" s="52"/>
      <c r="E16" s="43" t="s">
        <v>18</v>
      </c>
      <c r="F16" s="44" t="s">
        <v>17</v>
      </c>
      <c r="G16" s="45" t="s">
        <v>17</v>
      </c>
      <c r="H16" s="43">
        <v>5</v>
      </c>
      <c r="I16" s="44">
        <v>15</v>
      </c>
      <c r="J16" s="44">
        <v>10</v>
      </c>
      <c r="K16" s="46">
        <v>3020</v>
      </c>
      <c r="L16" s="47">
        <v>9</v>
      </c>
      <c r="M16" s="46">
        <v>680</v>
      </c>
      <c r="N16" s="47">
        <v>3.5</v>
      </c>
      <c r="O16" s="46">
        <v>1600</v>
      </c>
      <c r="P16" s="47">
        <v>5</v>
      </c>
      <c r="Q16" s="48">
        <f t="shared" si="1"/>
        <v>5300</v>
      </c>
      <c r="R16" s="49"/>
    </row>
    <row r="17" spans="1:18" ht="15">
      <c r="A17" s="39">
        <v>9</v>
      </c>
      <c r="B17" s="40">
        <f t="shared" si="0"/>
        <v>18.5</v>
      </c>
      <c r="C17" s="41" t="s">
        <v>26</v>
      </c>
      <c r="D17" s="52"/>
      <c r="E17" s="43" t="s">
        <v>17</v>
      </c>
      <c r="F17" s="44" t="s">
        <v>18</v>
      </c>
      <c r="G17" s="45" t="s">
        <v>18</v>
      </c>
      <c r="H17" s="43">
        <v>5</v>
      </c>
      <c r="I17" s="44">
        <v>15</v>
      </c>
      <c r="J17" s="44">
        <v>10</v>
      </c>
      <c r="K17" s="46">
        <v>2330</v>
      </c>
      <c r="L17" s="47">
        <v>3</v>
      </c>
      <c r="M17" s="46">
        <v>970</v>
      </c>
      <c r="N17" s="47">
        <v>1.5</v>
      </c>
      <c r="O17" s="46">
        <v>170</v>
      </c>
      <c r="P17" s="47">
        <v>14</v>
      </c>
      <c r="Q17" s="48">
        <f t="shared" si="1"/>
        <v>3470</v>
      </c>
      <c r="R17" s="49"/>
    </row>
    <row r="18" spans="1:18" ht="15">
      <c r="A18" s="39">
        <v>10</v>
      </c>
      <c r="B18" s="40">
        <f t="shared" si="0"/>
        <v>19</v>
      </c>
      <c r="C18" s="41" t="s">
        <v>27</v>
      </c>
      <c r="D18" s="52"/>
      <c r="E18" s="43" t="s">
        <v>18</v>
      </c>
      <c r="F18" s="44" t="s">
        <v>18</v>
      </c>
      <c r="G18" s="45" t="s">
        <v>17</v>
      </c>
      <c r="H18" s="43">
        <v>14</v>
      </c>
      <c r="I18" s="44">
        <v>4</v>
      </c>
      <c r="J18" s="44">
        <v>9</v>
      </c>
      <c r="K18" s="46">
        <v>5870</v>
      </c>
      <c r="L18" s="47">
        <v>4</v>
      </c>
      <c r="M18" s="46">
        <v>10</v>
      </c>
      <c r="N18" s="47">
        <v>14</v>
      </c>
      <c r="O18" s="46">
        <v>8320</v>
      </c>
      <c r="P18" s="47">
        <v>1</v>
      </c>
      <c r="Q18" s="48">
        <f t="shared" si="1"/>
        <v>14200</v>
      </c>
      <c r="R18" s="49"/>
    </row>
    <row r="19" spans="1:18" ht="15">
      <c r="A19" s="39">
        <v>11</v>
      </c>
      <c r="B19" s="40">
        <f t="shared" si="0"/>
        <v>20</v>
      </c>
      <c r="C19" s="41" t="s">
        <v>28</v>
      </c>
      <c r="D19" s="52"/>
      <c r="E19" s="43" t="s">
        <v>17</v>
      </c>
      <c r="F19" s="44" t="s">
        <v>18</v>
      </c>
      <c r="G19" s="45" t="s">
        <v>18</v>
      </c>
      <c r="H19" s="43">
        <v>1</v>
      </c>
      <c r="I19" s="44">
        <v>11</v>
      </c>
      <c r="J19" s="44">
        <v>6</v>
      </c>
      <c r="K19" s="46">
        <v>1885</v>
      </c>
      <c r="L19" s="47">
        <v>5</v>
      </c>
      <c r="M19" s="46">
        <v>520</v>
      </c>
      <c r="N19" s="47">
        <v>7</v>
      </c>
      <c r="O19" s="46">
        <v>1400</v>
      </c>
      <c r="P19" s="47">
        <v>8</v>
      </c>
      <c r="Q19" s="48">
        <f t="shared" si="1"/>
        <v>3805</v>
      </c>
      <c r="R19" s="49"/>
    </row>
    <row r="20" spans="1:18" ht="15">
      <c r="A20" s="39">
        <v>12</v>
      </c>
      <c r="B20" s="40">
        <f t="shared" si="0"/>
        <v>21</v>
      </c>
      <c r="C20" s="41" t="s">
        <v>29</v>
      </c>
      <c r="D20" s="42"/>
      <c r="E20" s="43" t="s">
        <v>18</v>
      </c>
      <c r="F20" s="44" t="s">
        <v>17</v>
      </c>
      <c r="G20" s="45" t="s">
        <v>18</v>
      </c>
      <c r="H20" s="43">
        <v>10</v>
      </c>
      <c r="I20" s="44">
        <v>5</v>
      </c>
      <c r="J20" s="44">
        <v>15</v>
      </c>
      <c r="K20" s="46">
        <v>3560</v>
      </c>
      <c r="L20" s="47">
        <v>6</v>
      </c>
      <c r="M20" s="46">
        <v>360</v>
      </c>
      <c r="N20" s="47">
        <v>9</v>
      </c>
      <c r="O20" s="46">
        <v>1810</v>
      </c>
      <c r="P20" s="47">
        <v>6</v>
      </c>
      <c r="Q20" s="48">
        <f t="shared" si="1"/>
        <v>5730</v>
      </c>
      <c r="R20" s="49"/>
    </row>
    <row r="21" spans="1:18" ht="15">
      <c r="A21" s="39">
        <v>13</v>
      </c>
      <c r="B21" s="40">
        <f t="shared" si="0"/>
        <v>21.5</v>
      </c>
      <c r="C21" s="41" t="s">
        <v>30</v>
      </c>
      <c r="D21" s="42"/>
      <c r="E21" s="43" t="s">
        <v>17</v>
      </c>
      <c r="F21" s="44" t="s">
        <v>17</v>
      </c>
      <c r="G21" s="45" t="s">
        <v>18</v>
      </c>
      <c r="H21" s="43">
        <v>8</v>
      </c>
      <c r="I21" s="44">
        <v>3</v>
      </c>
      <c r="J21" s="44">
        <v>13</v>
      </c>
      <c r="K21" s="46">
        <v>870</v>
      </c>
      <c r="L21" s="47">
        <v>11</v>
      </c>
      <c r="M21" s="46">
        <v>560</v>
      </c>
      <c r="N21" s="47">
        <v>5.5</v>
      </c>
      <c r="O21" s="46">
        <v>1950</v>
      </c>
      <c r="P21" s="47">
        <v>5</v>
      </c>
      <c r="Q21" s="48">
        <f t="shared" si="1"/>
        <v>3380</v>
      </c>
      <c r="R21" s="49"/>
    </row>
    <row r="22" spans="1:18" ht="15">
      <c r="A22" s="39">
        <v>14</v>
      </c>
      <c r="B22" s="40">
        <f t="shared" si="0"/>
        <v>22</v>
      </c>
      <c r="C22" s="41" t="s">
        <v>31</v>
      </c>
      <c r="D22" s="52"/>
      <c r="E22" s="43" t="s">
        <v>17</v>
      </c>
      <c r="F22" s="53" t="s">
        <v>18</v>
      </c>
      <c r="G22" s="54" t="s">
        <v>18</v>
      </c>
      <c r="H22" s="43">
        <v>7</v>
      </c>
      <c r="I22" s="44">
        <v>12</v>
      </c>
      <c r="J22" s="44">
        <v>2</v>
      </c>
      <c r="K22" s="46">
        <v>1080</v>
      </c>
      <c r="L22" s="47">
        <v>9</v>
      </c>
      <c r="M22" s="46">
        <v>230</v>
      </c>
      <c r="N22" s="47">
        <v>11</v>
      </c>
      <c r="O22" s="46">
        <v>5600</v>
      </c>
      <c r="P22" s="47">
        <v>2</v>
      </c>
      <c r="Q22" s="55">
        <f t="shared" si="1"/>
        <v>6910</v>
      </c>
      <c r="R22" s="49"/>
    </row>
    <row r="23" spans="1:18" ht="15">
      <c r="A23" s="39">
        <v>15</v>
      </c>
      <c r="B23" s="40">
        <f t="shared" si="0"/>
        <v>25</v>
      </c>
      <c r="C23" s="41" t="s">
        <v>32</v>
      </c>
      <c r="D23" s="52"/>
      <c r="E23" s="43" t="s">
        <v>17</v>
      </c>
      <c r="F23" s="44" t="s">
        <v>17</v>
      </c>
      <c r="G23" s="45" t="s">
        <v>18</v>
      </c>
      <c r="H23" s="43">
        <v>11</v>
      </c>
      <c r="I23" s="44">
        <v>6</v>
      </c>
      <c r="J23" s="44">
        <v>1</v>
      </c>
      <c r="K23" s="46">
        <v>980</v>
      </c>
      <c r="L23" s="47">
        <v>10</v>
      </c>
      <c r="M23" s="46">
        <v>120</v>
      </c>
      <c r="N23" s="47">
        <v>14</v>
      </c>
      <c r="O23" s="46">
        <v>9300</v>
      </c>
      <c r="P23" s="47">
        <v>1</v>
      </c>
      <c r="Q23" s="48">
        <f t="shared" si="1"/>
        <v>10400</v>
      </c>
      <c r="R23" s="49"/>
    </row>
    <row r="24" spans="1:18" ht="15">
      <c r="A24" s="39">
        <v>16</v>
      </c>
      <c r="B24" s="40">
        <f t="shared" si="0"/>
        <v>25</v>
      </c>
      <c r="C24" s="41" t="s">
        <v>33</v>
      </c>
      <c r="D24" s="52"/>
      <c r="E24" s="43" t="s">
        <v>18</v>
      </c>
      <c r="F24" s="44" t="s">
        <v>18</v>
      </c>
      <c r="G24" s="45" t="s">
        <v>17</v>
      </c>
      <c r="H24" s="43">
        <v>9</v>
      </c>
      <c r="I24" s="44">
        <v>14</v>
      </c>
      <c r="J24" s="44">
        <v>4</v>
      </c>
      <c r="K24" s="46">
        <v>6540</v>
      </c>
      <c r="L24" s="47">
        <v>3</v>
      </c>
      <c r="M24" s="46">
        <v>390</v>
      </c>
      <c r="N24" s="47">
        <v>9</v>
      </c>
      <c r="O24" s="46">
        <v>290</v>
      </c>
      <c r="P24" s="47">
        <v>13</v>
      </c>
      <c r="Q24" s="48">
        <f t="shared" si="1"/>
        <v>7220</v>
      </c>
      <c r="R24" s="49"/>
    </row>
    <row r="25" spans="1:18" ht="15">
      <c r="A25" s="39">
        <v>17</v>
      </c>
      <c r="B25" s="40">
        <f t="shared" si="0"/>
        <v>25</v>
      </c>
      <c r="C25" s="56" t="s">
        <v>34</v>
      </c>
      <c r="D25" s="57"/>
      <c r="E25" s="43" t="s">
        <v>18</v>
      </c>
      <c r="F25" s="44" t="s">
        <v>17</v>
      </c>
      <c r="G25" s="45" t="s">
        <v>18</v>
      </c>
      <c r="H25" s="43">
        <v>3</v>
      </c>
      <c r="I25" s="44">
        <v>13</v>
      </c>
      <c r="J25" s="44">
        <v>8</v>
      </c>
      <c r="K25" s="46">
        <v>2860</v>
      </c>
      <c r="L25" s="47">
        <v>10</v>
      </c>
      <c r="M25" s="46">
        <v>1010</v>
      </c>
      <c r="N25" s="47">
        <v>2</v>
      </c>
      <c r="O25" s="46">
        <v>320</v>
      </c>
      <c r="P25" s="47">
        <v>13</v>
      </c>
      <c r="Q25" s="48">
        <f t="shared" si="1"/>
        <v>4190</v>
      </c>
      <c r="R25" s="58"/>
    </row>
    <row r="26" spans="1:18" ht="15">
      <c r="A26" s="39">
        <v>18</v>
      </c>
      <c r="B26" s="40">
        <f t="shared" si="0"/>
        <v>25</v>
      </c>
      <c r="C26" s="56" t="s">
        <v>35</v>
      </c>
      <c r="D26" s="57"/>
      <c r="E26" s="43" t="s">
        <v>17</v>
      </c>
      <c r="F26" s="44" t="s">
        <v>18</v>
      </c>
      <c r="G26" s="45" t="s">
        <v>17</v>
      </c>
      <c r="H26" s="43">
        <v>3</v>
      </c>
      <c r="I26" s="44">
        <v>13</v>
      </c>
      <c r="J26" s="44">
        <v>8</v>
      </c>
      <c r="K26" s="46">
        <v>1400</v>
      </c>
      <c r="L26" s="47">
        <v>8</v>
      </c>
      <c r="M26" s="46">
        <v>440</v>
      </c>
      <c r="N26" s="47">
        <v>8</v>
      </c>
      <c r="O26" s="46">
        <v>1060</v>
      </c>
      <c r="P26" s="47">
        <v>9</v>
      </c>
      <c r="Q26" s="48">
        <f t="shared" si="1"/>
        <v>2900</v>
      </c>
      <c r="R26" s="58"/>
    </row>
    <row r="27" spans="1:18" ht="15">
      <c r="A27" s="39">
        <v>19</v>
      </c>
      <c r="B27" s="40">
        <f t="shared" si="0"/>
        <v>26</v>
      </c>
      <c r="C27" s="56" t="s">
        <v>36</v>
      </c>
      <c r="D27" s="59"/>
      <c r="E27" s="43" t="s">
        <v>18</v>
      </c>
      <c r="F27" s="44" t="s">
        <v>17</v>
      </c>
      <c r="G27" s="45" t="s">
        <v>17</v>
      </c>
      <c r="H27" s="43">
        <v>13</v>
      </c>
      <c r="I27" s="44">
        <v>8</v>
      </c>
      <c r="J27" s="44">
        <v>3</v>
      </c>
      <c r="K27" s="46">
        <v>3460</v>
      </c>
      <c r="L27" s="47">
        <v>7</v>
      </c>
      <c r="M27" s="46">
        <v>200</v>
      </c>
      <c r="N27" s="47">
        <v>12</v>
      </c>
      <c r="O27" s="46">
        <v>1390</v>
      </c>
      <c r="P27" s="47">
        <v>7</v>
      </c>
      <c r="Q27" s="48">
        <f t="shared" si="1"/>
        <v>5050</v>
      </c>
      <c r="R27" s="58"/>
    </row>
    <row r="28" spans="1:18" ht="15">
      <c r="A28" s="39">
        <v>20</v>
      </c>
      <c r="B28" s="40">
        <f t="shared" si="0"/>
        <v>28</v>
      </c>
      <c r="C28" s="56" t="s">
        <v>37</v>
      </c>
      <c r="D28" s="59"/>
      <c r="E28" s="43" t="s">
        <v>18</v>
      </c>
      <c r="F28" s="44" t="s">
        <v>17</v>
      </c>
      <c r="G28" s="45" t="s">
        <v>18</v>
      </c>
      <c r="H28" s="43">
        <v>15</v>
      </c>
      <c r="I28" s="44">
        <v>10</v>
      </c>
      <c r="J28" s="44">
        <v>5</v>
      </c>
      <c r="K28" s="46">
        <v>4720</v>
      </c>
      <c r="L28" s="47">
        <v>5</v>
      </c>
      <c r="M28" s="46">
        <v>170</v>
      </c>
      <c r="N28" s="47">
        <v>13</v>
      </c>
      <c r="O28" s="46">
        <v>1220</v>
      </c>
      <c r="P28" s="47">
        <v>10</v>
      </c>
      <c r="Q28" s="48">
        <f t="shared" si="1"/>
        <v>6110</v>
      </c>
      <c r="R28" s="60"/>
    </row>
    <row r="29" spans="1:18" ht="15">
      <c r="A29" s="39">
        <v>21</v>
      </c>
      <c r="B29" s="40">
        <f t="shared" si="0"/>
        <v>28.5</v>
      </c>
      <c r="C29" s="56" t="s">
        <v>38</v>
      </c>
      <c r="D29" s="57"/>
      <c r="E29" s="43" t="s">
        <v>18</v>
      </c>
      <c r="F29" s="44" t="s">
        <v>17</v>
      </c>
      <c r="G29" s="45" t="s">
        <v>18</v>
      </c>
      <c r="H29" s="43">
        <v>6</v>
      </c>
      <c r="I29" s="44">
        <v>1</v>
      </c>
      <c r="J29" s="44">
        <v>11</v>
      </c>
      <c r="K29" s="46">
        <v>2720</v>
      </c>
      <c r="L29" s="47">
        <v>11</v>
      </c>
      <c r="M29" s="46">
        <v>560</v>
      </c>
      <c r="N29" s="47">
        <v>5.5</v>
      </c>
      <c r="O29" s="46">
        <v>480</v>
      </c>
      <c r="P29" s="47">
        <v>12</v>
      </c>
      <c r="Q29" s="55">
        <f t="shared" si="1"/>
        <v>3760</v>
      </c>
      <c r="R29" s="60"/>
    </row>
    <row r="30" spans="1:18" ht="15">
      <c r="A30" s="39">
        <v>22</v>
      </c>
      <c r="B30" s="40">
        <f t="shared" si="0"/>
        <v>29</v>
      </c>
      <c r="C30" s="56" t="s">
        <v>39</v>
      </c>
      <c r="D30" s="59"/>
      <c r="E30" s="43" t="s">
        <v>17</v>
      </c>
      <c r="F30" s="44" t="s">
        <v>17</v>
      </c>
      <c r="G30" s="45" t="s">
        <v>18</v>
      </c>
      <c r="H30" s="43">
        <v>9</v>
      </c>
      <c r="I30" s="44">
        <v>14</v>
      </c>
      <c r="J30" s="44">
        <v>4</v>
      </c>
      <c r="K30" s="46">
        <v>470</v>
      </c>
      <c r="L30" s="47">
        <v>12</v>
      </c>
      <c r="M30" s="46">
        <v>310</v>
      </c>
      <c r="N30" s="47">
        <v>10</v>
      </c>
      <c r="O30" s="46">
        <v>1750</v>
      </c>
      <c r="P30" s="47">
        <v>7</v>
      </c>
      <c r="Q30" s="48">
        <f t="shared" si="1"/>
        <v>2530</v>
      </c>
      <c r="R30" s="58"/>
    </row>
    <row r="31" spans="1:18" ht="15">
      <c r="A31" s="39">
        <v>23</v>
      </c>
      <c r="B31" s="40">
        <f t="shared" si="0"/>
        <v>30</v>
      </c>
      <c r="C31" s="56" t="s">
        <v>40</v>
      </c>
      <c r="D31" s="57"/>
      <c r="E31" s="43" t="s">
        <v>17</v>
      </c>
      <c r="F31" s="44" t="s">
        <v>18</v>
      </c>
      <c r="G31" s="45" t="s">
        <v>18</v>
      </c>
      <c r="H31" s="43">
        <v>13</v>
      </c>
      <c r="I31" s="44">
        <v>8</v>
      </c>
      <c r="J31" s="44">
        <v>3</v>
      </c>
      <c r="K31" s="46">
        <v>1690</v>
      </c>
      <c r="L31" s="47">
        <v>6</v>
      </c>
      <c r="M31" s="46">
        <v>20</v>
      </c>
      <c r="N31" s="50">
        <v>13</v>
      </c>
      <c r="O31" s="46">
        <v>560</v>
      </c>
      <c r="P31" s="47">
        <v>11</v>
      </c>
      <c r="Q31" s="48">
        <f t="shared" si="1"/>
        <v>2270</v>
      </c>
      <c r="R31" s="58"/>
    </row>
    <row r="32" spans="1:18" ht="15">
      <c r="A32" s="39">
        <v>24</v>
      </c>
      <c r="B32" s="40">
        <f t="shared" si="0"/>
        <v>30</v>
      </c>
      <c r="C32" s="56" t="s">
        <v>41</v>
      </c>
      <c r="D32" s="57"/>
      <c r="E32" s="43" t="s">
        <v>18</v>
      </c>
      <c r="F32" s="44" t="s">
        <v>18</v>
      </c>
      <c r="G32" s="45" t="s">
        <v>17</v>
      </c>
      <c r="H32" s="43">
        <v>11</v>
      </c>
      <c r="I32" s="44">
        <v>6</v>
      </c>
      <c r="J32" s="44">
        <v>1</v>
      </c>
      <c r="K32" s="46">
        <v>300</v>
      </c>
      <c r="L32" s="47">
        <v>15</v>
      </c>
      <c r="M32" s="46">
        <v>590</v>
      </c>
      <c r="N32" s="47">
        <v>5</v>
      </c>
      <c r="O32" s="46">
        <v>850</v>
      </c>
      <c r="P32" s="47">
        <v>10</v>
      </c>
      <c r="Q32" s="48">
        <f t="shared" si="1"/>
        <v>1740</v>
      </c>
      <c r="R32" s="58"/>
    </row>
    <row r="33" spans="1:18" ht="15">
      <c r="A33" s="39">
        <v>25</v>
      </c>
      <c r="B33" s="40">
        <f t="shared" si="0"/>
        <v>30</v>
      </c>
      <c r="C33" s="61" t="s">
        <v>42</v>
      </c>
      <c r="D33" s="59"/>
      <c r="E33" s="43" t="s">
        <v>17</v>
      </c>
      <c r="F33" s="44" t="s">
        <v>18</v>
      </c>
      <c r="G33" s="45" t="s">
        <v>17</v>
      </c>
      <c r="H33" s="43">
        <v>6</v>
      </c>
      <c r="I33" s="44">
        <v>1</v>
      </c>
      <c r="J33" s="44">
        <v>11</v>
      </c>
      <c r="K33" s="46">
        <v>435</v>
      </c>
      <c r="L33" s="47">
        <v>13</v>
      </c>
      <c r="M33" s="46">
        <v>740</v>
      </c>
      <c r="N33" s="51">
        <v>3</v>
      </c>
      <c r="O33" s="46">
        <v>250</v>
      </c>
      <c r="P33" s="47">
        <v>14</v>
      </c>
      <c r="Q33" s="48">
        <f t="shared" si="1"/>
        <v>1425</v>
      </c>
      <c r="R33" s="58"/>
    </row>
    <row r="34" spans="1:18" ht="15">
      <c r="A34" s="39">
        <v>26</v>
      </c>
      <c r="B34" s="40">
        <f t="shared" si="0"/>
        <v>32</v>
      </c>
      <c r="C34" s="56" t="s">
        <v>43</v>
      </c>
      <c r="D34" s="57"/>
      <c r="E34" s="43" t="s">
        <v>17</v>
      </c>
      <c r="F34" s="44" t="s">
        <v>18</v>
      </c>
      <c r="G34" s="45" t="s">
        <v>18</v>
      </c>
      <c r="H34" s="43">
        <v>2</v>
      </c>
      <c r="I34" s="44">
        <v>7</v>
      </c>
      <c r="J34" s="44">
        <v>12</v>
      </c>
      <c r="K34" s="46">
        <v>1430</v>
      </c>
      <c r="L34" s="47">
        <v>7</v>
      </c>
      <c r="M34" s="46">
        <v>340</v>
      </c>
      <c r="N34" s="47">
        <v>10</v>
      </c>
      <c r="O34" s="46">
        <v>100</v>
      </c>
      <c r="P34" s="47">
        <v>15</v>
      </c>
      <c r="Q34" s="48">
        <f t="shared" si="1"/>
        <v>1870</v>
      </c>
      <c r="R34" s="58"/>
    </row>
    <row r="35" spans="1:18" ht="15">
      <c r="A35" s="39">
        <v>27</v>
      </c>
      <c r="B35" s="40">
        <f t="shared" si="0"/>
        <v>33</v>
      </c>
      <c r="C35" s="61" t="s">
        <v>44</v>
      </c>
      <c r="D35" s="59"/>
      <c r="E35" s="43" t="s">
        <v>18</v>
      </c>
      <c r="F35" s="44" t="s">
        <v>17</v>
      </c>
      <c r="G35" s="45" t="s">
        <v>17</v>
      </c>
      <c r="H35" s="43">
        <v>7</v>
      </c>
      <c r="I35" s="44">
        <v>12</v>
      </c>
      <c r="J35" s="44">
        <v>2</v>
      </c>
      <c r="K35" s="46">
        <v>370</v>
      </c>
      <c r="L35" s="47">
        <v>14</v>
      </c>
      <c r="M35" s="46">
        <v>300</v>
      </c>
      <c r="N35" s="47">
        <v>11</v>
      </c>
      <c r="O35" s="46">
        <v>1300</v>
      </c>
      <c r="P35" s="47">
        <v>8</v>
      </c>
      <c r="Q35" s="48">
        <f t="shared" si="1"/>
        <v>1970</v>
      </c>
      <c r="R35" s="58"/>
    </row>
    <row r="36" spans="1:18" ht="15">
      <c r="A36" s="39">
        <v>28</v>
      </c>
      <c r="B36" s="40">
        <f t="shared" si="0"/>
        <v>35</v>
      </c>
      <c r="C36" s="56" t="s">
        <v>45</v>
      </c>
      <c r="D36" s="59"/>
      <c r="E36" s="43" t="s">
        <v>17</v>
      </c>
      <c r="F36" s="44" t="s">
        <v>18</v>
      </c>
      <c r="G36" s="45" t="s">
        <v>17</v>
      </c>
      <c r="H36" s="43">
        <v>10</v>
      </c>
      <c r="I36" s="44">
        <v>5</v>
      </c>
      <c r="J36" s="44">
        <v>15</v>
      </c>
      <c r="K36" s="46">
        <v>180</v>
      </c>
      <c r="L36" s="47">
        <v>14</v>
      </c>
      <c r="M36" s="46">
        <v>0</v>
      </c>
      <c r="N36" s="47">
        <v>15</v>
      </c>
      <c r="O36" s="46">
        <v>1430</v>
      </c>
      <c r="P36" s="47">
        <v>6</v>
      </c>
      <c r="Q36" s="48">
        <f t="shared" si="1"/>
        <v>1610</v>
      </c>
      <c r="R36" s="58"/>
    </row>
    <row r="37" spans="1:18" ht="15">
      <c r="A37" s="39">
        <v>29</v>
      </c>
      <c r="B37" s="40">
        <f t="shared" si="0"/>
        <v>39</v>
      </c>
      <c r="C37" s="56" t="s">
        <v>46</v>
      </c>
      <c r="D37" s="59"/>
      <c r="E37" s="43" t="s">
        <v>17</v>
      </c>
      <c r="F37" s="44" t="s">
        <v>18</v>
      </c>
      <c r="G37" s="45" t="s">
        <v>17</v>
      </c>
      <c r="H37" s="43">
        <v>12</v>
      </c>
      <c r="I37" s="44">
        <v>2</v>
      </c>
      <c r="J37" s="44">
        <v>7</v>
      </c>
      <c r="K37" s="46">
        <v>170</v>
      </c>
      <c r="L37" s="47">
        <v>15</v>
      </c>
      <c r="M37" s="46">
        <v>80</v>
      </c>
      <c r="N37" s="47">
        <v>12</v>
      </c>
      <c r="O37" s="46">
        <v>450</v>
      </c>
      <c r="P37" s="47">
        <v>12</v>
      </c>
      <c r="Q37" s="48">
        <f t="shared" si="1"/>
        <v>700</v>
      </c>
      <c r="R37" s="58"/>
    </row>
    <row r="38" spans="1:18" ht="15.75" thickBot="1">
      <c r="A38" s="39">
        <v>30</v>
      </c>
      <c r="B38" s="40">
        <f t="shared" si="0"/>
        <v>43</v>
      </c>
      <c r="C38" s="61" t="s">
        <v>47</v>
      </c>
      <c r="D38" s="59"/>
      <c r="E38" s="43" t="s">
        <v>18</v>
      </c>
      <c r="F38" s="53" t="s">
        <v>17</v>
      </c>
      <c r="G38" s="62" t="s">
        <v>17</v>
      </c>
      <c r="H38" s="43">
        <v>2</v>
      </c>
      <c r="I38" s="63">
        <v>7</v>
      </c>
      <c r="J38" s="63">
        <v>12</v>
      </c>
      <c r="K38" s="46">
        <v>1400</v>
      </c>
      <c r="L38" s="50">
        <v>13</v>
      </c>
      <c r="M38" s="46">
        <v>10</v>
      </c>
      <c r="N38" s="47">
        <v>15</v>
      </c>
      <c r="O38" s="46">
        <v>40</v>
      </c>
      <c r="P38" s="50">
        <v>15</v>
      </c>
      <c r="Q38" s="48">
        <f t="shared" si="1"/>
        <v>1450</v>
      </c>
      <c r="R38" s="58"/>
    </row>
    <row r="39" spans="1:18" ht="16.5" thickBot="1" thickTop="1">
      <c r="A39" s="64"/>
      <c r="B39" s="64"/>
      <c r="C39" s="65"/>
      <c r="D39" s="65"/>
      <c r="E39" s="64"/>
      <c r="F39" s="64"/>
      <c r="G39" s="66" t="s">
        <v>13</v>
      </c>
      <c r="H39" s="67"/>
      <c r="I39" s="67"/>
      <c r="J39" s="68"/>
      <c r="K39" s="69">
        <f>SUM(K9:K38)/1000</f>
        <v>79.87</v>
      </c>
      <c r="L39" s="70"/>
      <c r="M39" s="71">
        <f>SUM(M9:M38)/1000</f>
        <v>14.31</v>
      </c>
      <c r="N39" s="72"/>
      <c r="O39" s="73">
        <f>SUM(O9:O38)/1000</f>
        <v>58.64</v>
      </c>
      <c r="P39" s="74"/>
      <c r="Q39" s="64"/>
      <c r="R39" s="64"/>
    </row>
    <row r="40" spans="1:18" ht="16.5" thickBot="1" thickTop="1">
      <c r="A40" s="64"/>
      <c r="B40" s="64"/>
      <c r="C40" s="65"/>
      <c r="D40" s="65"/>
      <c r="E40" s="64"/>
      <c r="F40" s="64"/>
      <c r="G40" s="75" t="s">
        <v>48</v>
      </c>
      <c r="H40" s="76"/>
      <c r="I40" s="76"/>
      <c r="J40" s="77"/>
      <c r="K40" s="78">
        <f>K39+M39+O39</f>
        <v>152.82</v>
      </c>
      <c r="L40" s="79"/>
      <c r="M40" s="64"/>
      <c r="N40" s="64"/>
      <c r="O40" s="64"/>
      <c r="P40" s="64"/>
      <c r="Q40" s="64"/>
      <c r="R40" s="64"/>
    </row>
    <row r="41" spans="1:18" ht="16.5" thickTop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80"/>
      <c r="N41" s="80"/>
      <c r="O41" s="6"/>
      <c r="P41" s="6"/>
      <c r="Q41" s="6"/>
      <c r="R41" s="6"/>
    </row>
    <row r="42" spans="1:18" ht="15.75">
      <c r="A42" s="81" t="s">
        <v>49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">
      <c r="A44" s="64"/>
      <c r="B44" s="82" t="s">
        <v>50</v>
      </c>
      <c r="C44" s="82"/>
      <c r="D44" s="65"/>
      <c r="E44" s="83" t="s">
        <v>51</v>
      </c>
      <c r="F44" s="83"/>
      <c r="G44" s="83"/>
      <c r="H44" s="83"/>
      <c r="I44" s="83"/>
      <c r="J44" s="83"/>
      <c r="K44" s="83"/>
      <c r="L44" s="83"/>
      <c r="M44" s="64"/>
      <c r="N44" s="82" t="s">
        <v>52</v>
      </c>
      <c r="O44" s="82"/>
      <c r="P44" s="82"/>
      <c r="Q44" s="82"/>
      <c r="R44" s="64"/>
    </row>
    <row r="45" spans="1:18" ht="15">
      <c r="A45" s="64"/>
      <c r="B45" s="84" t="s">
        <v>53</v>
      </c>
      <c r="C45" s="84"/>
      <c r="D45" s="64"/>
      <c r="E45" s="64"/>
      <c r="F45" s="85" t="s">
        <v>54</v>
      </c>
      <c r="G45" s="86" t="s">
        <v>22</v>
      </c>
      <c r="H45" s="86"/>
      <c r="I45" s="86"/>
      <c r="J45" s="86"/>
      <c r="K45" s="86"/>
      <c r="L45" s="86"/>
      <c r="M45" s="64"/>
      <c r="N45" s="84" t="s">
        <v>55</v>
      </c>
      <c r="O45" s="84"/>
      <c r="P45" s="84"/>
      <c r="Q45" s="84"/>
      <c r="R45" s="64"/>
    </row>
    <row r="46" spans="1:18" ht="15">
      <c r="A46" s="64"/>
      <c r="B46" s="84" t="s">
        <v>56</v>
      </c>
      <c r="C46" s="84"/>
      <c r="D46" s="64"/>
      <c r="E46" s="64"/>
      <c r="F46" s="85" t="s">
        <v>57</v>
      </c>
      <c r="G46" s="86" t="s">
        <v>19</v>
      </c>
      <c r="H46" s="86"/>
      <c r="I46" s="86"/>
      <c r="J46" s="86"/>
      <c r="K46" s="86"/>
      <c r="L46" s="86"/>
      <c r="M46" s="64"/>
      <c r="N46" s="84" t="s">
        <v>56</v>
      </c>
      <c r="O46" s="84"/>
      <c r="P46" s="84"/>
      <c r="Q46" s="84"/>
      <c r="R46" s="64"/>
    </row>
    <row r="47" spans="1:18" ht="15">
      <c r="A47" s="64"/>
      <c r="B47" s="84"/>
      <c r="C47" s="84"/>
      <c r="D47" s="64"/>
      <c r="E47" s="64"/>
      <c r="F47" s="85" t="s">
        <v>58</v>
      </c>
      <c r="G47" s="86" t="s">
        <v>32</v>
      </c>
      <c r="H47" s="86"/>
      <c r="I47" s="86"/>
      <c r="J47" s="86"/>
      <c r="K47" s="86"/>
      <c r="L47" s="86"/>
      <c r="M47" s="64"/>
      <c r="N47" s="84"/>
      <c r="O47" s="84"/>
      <c r="P47" s="84"/>
      <c r="Q47" s="84"/>
      <c r="R47" s="64"/>
    </row>
    <row r="48" spans="1:18" ht="15.75" thickBo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87"/>
      <c r="L48" s="87"/>
      <c r="M48" s="64"/>
      <c r="N48" s="64"/>
      <c r="O48" s="88"/>
      <c r="P48" s="64" t="s">
        <v>59</v>
      </c>
      <c r="Q48" s="64"/>
      <c r="R48" s="64"/>
    </row>
    <row r="49" spans="1:18" ht="15.75" thickBot="1">
      <c r="A49" s="64"/>
      <c r="B49" s="64"/>
      <c r="C49" s="89" t="s">
        <v>60</v>
      </c>
      <c r="D49" s="90" t="s">
        <v>61</v>
      </c>
      <c r="E49" s="91"/>
      <c r="F49" s="91"/>
      <c r="G49" s="91"/>
      <c r="H49" s="91"/>
      <c r="I49" s="92"/>
      <c r="J49" s="90" t="s">
        <v>62</v>
      </c>
      <c r="K49" s="91"/>
      <c r="L49" s="91"/>
      <c r="M49" s="92"/>
      <c r="N49" s="64"/>
      <c r="O49" s="93"/>
      <c r="P49" s="64" t="s">
        <v>63</v>
      </c>
      <c r="Q49" s="64"/>
      <c r="R49" s="64"/>
    </row>
    <row r="50" spans="1:18" ht="16.5">
      <c r="A50" s="64"/>
      <c r="B50" s="64"/>
      <c r="C50" s="94" t="s">
        <v>64</v>
      </c>
      <c r="D50" s="95"/>
      <c r="E50" s="96"/>
      <c r="F50" s="96"/>
      <c r="G50" s="96"/>
      <c r="H50" s="96"/>
      <c r="I50" s="96"/>
      <c r="J50" s="96"/>
      <c r="K50" s="96"/>
      <c r="L50" s="96"/>
      <c r="M50" s="97"/>
      <c r="N50" s="64"/>
      <c r="O50" s="98"/>
      <c r="P50" s="64" t="s">
        <v>65</v>
      </c>
      <c r="Q50" s="64"/>
      <c r="R50" s="64"/>
    </row>
    <row r="51" spans="1:18" ht="16.5">
      <c r="A51" s="64"/>
      <c r="B51" s="64"/>
      <c r="C51" s="99" t="s">
        <v>66</v>
      </c>
      <c r="D51" s="100"/>
      <c r="E51" s="101"/>
      <c r="F51" s="101"/>
      <c r="G51" s="101"/>
      <c r="H51" s="101"/>
      <c r="I51" s="101"/>
      <c r="J51" s="101"/>
      <c r="K51" s="101"/>
      <c r="L51" s="101"/>
      <c r="M51" s="102"/>
      <c r="N51" s="64"/>
      <c r="O51" s="103" t="s">
        <v>67</v>
      </c>
      <c r="P51" s="64" t="s">
        <v>68</v>
      </c>
      <c r="Q51" s="64"/>
      <c r="R51" s="64"/>
    </row>
    <row r="52" spans="1:18" ht="17.25" thickBot="1">
      <c r="A52" s="64"/>
      <c r="B52" s="64"/>
      <c r="C52" s="104" t="s">
        <v>69</v>
      </c>
      <c r="D52" s="105"/>
      <c r="E52" s="106"/>
      <c r="F52" s="106"/>
      <c r="G52" s="106"/>
      <c r="H52" s="106"/>
      <c r="I52" s="106"/>
      <c r="J52" s="106"/>
      <c r="K52" s="106"/>
      <c r="L52" s="106"/>
      <c r="M52" s="107"/>
      <c r="N52" s="64"/>
      <c r="O52" s="103" t="s">
        <v>70</v>
      </c>
      <c r="P52" s="64" t="s">
        <v>71</v>
      </c>
      <c r="Q52" s="64"/>
      <c r="R52" s="64"/>
    </row>
    <row r="53" spans="1:18" ht="15">
      <c r="A53" s="6"/>
      <c r="B53" s="6"/>
      <c r="C53" s="6"/>
      <c r="D53" s="6"/>
      <c r="E53" s="6"/>
      <c r="F53" s="6"/>
      <c r="G53" s="108"/>
      <c r="H53" s="108"/>
      <c r="I53" s="108"/>
      <c r="J53" s="108"/>
      <c r="K53" s="6"/>
      <c r="L53" s="6"/>
      <c r="M53" s="6"/>
      <c r="N53" s="6"/>
      <c r="O53" s="103" t="s">
        <v>72</v>
      </c>
      <c r="P53" s="64" t="s">
        <v>73</v>
      </c>
      <c r="Q53" s="6"/>
      <c r="R53" s="6"/>
    </row>
    <row r="54" spans="1:18" ht="15">
      <c r="A54" s="6"/>
      <c r="B54" s="6"/>
      <c r="C54" s="6"/>
      <c r="D54" s="6"/>
      <c r="E54" s="6"/>
      <c r="F54" s="6"/>
      <c r="G54" s="108"/>
      <c r="H54" s="108"/>
      <c r="I54" s="108"/>
      <c r="J54" s="108"/>
      <c r="K54" s="6"/>
      <c r="L54" s="6"/>
      <c r="M54" s="6"/>
      <c r="N54" s="6"/>
      <c r="O54" s="103" t="s">
        <v>74</v>
      </c>
      <c r="P54" s="64" t="s">
        <v>75</v>
      </c>
      <c r="Q54" s="6"/>
      <c r="R54" s="6"/>
    </row>
  </sheetData>
  <sheetProtection/>
  <mergeCells count="39">
    <mergeCell ref="D51:I51"/>
    <mergeCell ref="J51:M51"/>
    <mergeCell ref="D52:I52"/>
    <mergeCell ref="J52:M52"/>
    <mergeCell ref="B47:C47"/>
    <mergeCell ref="G47:L47"/>
    <mergeCell ref="N47:Q47"/>
    <mergeCell ref="D49:I49"/>
    <mergeCell ref="J49:M49"/>
    <mergeCell ref="D50:I50"/>
    <mergeCell ref="J50:M50"/>
    <mergeCell ref="B45:C45"/>
    <mergeCell ref="G45:L45"/>
    <mergeCell ref="N45:Q45"/>
    <mergeCell ref="B46:C46"/>
    <mergeCell ref="G46:L46"/>
    <mergeCell ref="N46:Q46"/>
    <mergeCell ref="G40:J40"/>
    <mergeCell ref="K40:L40"/>
    <mergeCell ref="A42:R42"/>
    <mergeCell ref="B44:C44"/>
    <mergeCell ref="E44:L44"/>
    <mergeCell ref="N44:Q44"/>
    <mergeCell ref="M7:N7"/>
    <mergeCell ref="O7:P7"/>
    <mergeCell ref="G39:J39"/>
    <mergeCell ref="K39:L39"/>
    <mergeCell ref="M39:N39"/>
    <mergeCell ref="O39:P39"/>
    <mergeCell ref="A1:R1"/>
    <mergeCell ref="A2:R2"/>
    <mergeCell ref="A3:R3"/>
    <mergeCell ref="D5:N5"/>
    <mergeCell ref="A7:A8"/>
    <mergeCell ref="B7:B8"/>
    <mergeCell ref="C7:D8"/>
    <mergeCell ref="E7:G8"/>
    <mergeCell ref="H7:J8"/>
    <mergeCell ref="K7: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myferry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MARTINOD</dc:creator>
  <cp:keywords/>
  <dc:description/>
  <cp:lastModifiedBy>Alain MARTINOD</cp:lastModifiedBy>
  <dcterms:created xsi:type="dcterms:W3CDTF">2013-07-01T09:45:32Z</dcterms:created>
  <dcterms:modified xsi:type="dcterms:W3CDTF">2013-07-01T10:12:54Z</dcterms:modified>
  <cp:category/>
  <cp:version/>
  <cp:contentType/>
  <cp:contentStatus/>
</cp:coreProperties>
</file>